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ainsboropolice-my.sharepoint.com/personal/melissa_cityofswainsboro_org/Documents/City Hall/Budget/2025/"/>
    </mc:Choice>
  </mc:AlternateContent>
  <xr:revisionPtr revIDLastSave="0" documentId="8_{450F15C5-8521-43C2-855A-44E2EA5DF649}" xr6:coauthVersionLast="47" xr6:coauthVersionMax="47" xr10:uidLastSave="{00000000-0000-0000-0000-000000000000}"/>
  <bookViews>
    <workbookView xWindow="4590" yWindow="4590" windowWidth="38700" windowHeight="15285" xr2:uid="{00000000-000D-0000-FFFF-FFFF00000000}"/>
  </bookViews>
  <sheets>
    <sheet name="Sheet2" sheetId="2" r:id="rId1"/>
    <sheet name="Sheet1" sheetId="3" r:id="rId2"/>
  </sheets>
  <definedNames>
    <definedName name="_xlnm.Print_Area" localSheetId="0">Sheet2!$B$2:$J$23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21" i="2" s="1"/>
  <c r="J22" i="2" s="1"/>
  <c r="J23" i="2" s="1"/>
  <c r="I20" i="2"/>
  <c r="I17" i="2"/>
  <c r="F25" i="3" l="1"/>
  <c r="F30" i="3" s="1"/>
  <c r="H20" i="2" l="1"/>
  <c r="H21" i="2" s="1"/>
  <c r="G21" i="2"/>
  <c r="F20" i="2"/>
  <c r="F21" i="2" s="1"/>
  <c r="E20" i="2"/>
  <c r="E21" i="2" s="1"/>
  <c r="G22" i="2" l="1"/>
  <c r="G23" i="2" s="1"/>
  <c r="H22" i="2"/>
  <c r="H23" i="2" s="1"/>
  <c r="F22" i="2"/>
  <c r="F23" i="2" s="1"/>
  <c r="I21" i="2"/>
  <c r="I22" i="2" s="1"/>
  <c r="I23" i="2" s="1"/>
</calcChain>
</file>

<file path=xl/sharedStrings.xml><?xml version="1.0" encoding="utf-8"?>
<sst xmlns="http://schemas.openxmlformats.org/spreadsheetml/2006/main" count="44" uniqueCount="42">
  <si>
    <t>Real &amp; Personal</t>
  </si>
  <si>
    <t>Motor Vehicles</t>
  </si>
  <si>
    <t>Mobile Homes</t>
  </si>
  <si>
    <t>Timber - 100%</t>
  </si>
  <si>
    <t>Gross Digest</t>
  </si>
  <si>
    <t>Heavy Duty Equipment</t>
  </si>
  <si>
    <t>NOTICE</t>
  </si>
  <si>
    <t>NET M&amp;O MILLAGE RATE</t>
  </si>
  <si>
    <t>VALUE</t>
  </si>
  <si>
    <t>RATE</t>
  </si>
  <si>
    <t>TAX</t>
  </si>
  <si>
    <t>Net Tax $ Increase</t>
  </si>
  <si>
    <t>Net Tax % Increase</t>
  </si>
  <si>
    <t>Less Exemptions</t>
  </si>
  <si>
    <t>NET DIGEST VALUE</t>
  </si>
  <si>
    <t>Gross Maintenance &amp; Operation Millage</t>
  </si>
  <si>
    <t>Less Rollback                   (Local Option Sales Tax)</t>
  </si>
  <si>
    <t>TOTAL M&amp;O TAXES LEVIED</t>
  </si>
  <si>
    <t>following presentation of the current year's tax digest and levy, along with the history of the tax digest and levy for the past five years.</t>
  </si>
  <si>
    <t>City Area</t>
  </si>
  <si>
    <t>CITY WIDE</t>
  </si>
  <si>
    <r>
      <t xml:space="preserve">The </t>
    </r>
    <r>
      <rPr>
        <b/>
        <sz val="9"/>
        <rFont val="Calibri"/>
        <family val="2"/>
      </rPr>
      <t>City of Swainsboro</t>
    </r>
    <r>
      <rPr>
        <sz val="9"/>
        <rFont val="Calibri"/>
        <family val="2"/>
      </rPr>
      <t xml:space="preserve"> does hereby announce that the millage rate will be set at a meeting to be held at the</t>
    </r>
  </si>
  <si>
    <t>Local Option Sales Tax</t>
  </si>
  <si>
    <t>January</t>
  </si>
  <si>
    <t>February</t>
  </si>
  <si>
    <t>March</t>
  </si>
  <si>
    <t>Pro Rata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</si>
  <si>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</si>
  <si>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</si>
  <si>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</si>
  <si>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</si>
  <si>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</si>
  <si>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</si>
  <si>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</si>
  <si>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</si>
  <si>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ProRata</t>
  </si>
  <si>
    <t>December</t>
  </si>
  <si>
    <t>Total</t>
  </si>
  <si>
    <t>Adjusted Net M &amp; O Digest</t>
  </si>
  <si>
    <t>Rollback Amount for 5 Year Digest</t>
  </si>
  <si>
    <t>Swainsboro city hall on November 3, 2025 at 6:00 PM and pursuant to the requirements of O.C.G.A. § 48-5-32 does hereby publish the</t>
  </si>
  <si>
    <t>CURRENT 2025 ROPERTY TAX DIGEST AND 5 YEAR HISTORY OF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</si>
</sst>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000"/>
  </numFmts>
  <fonts count="16" x14ac:knownFonts="1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8"/>
      <name val="Calibri"/>
      <family val="2"/>
    </font>
    <font>
      <sz val="8"/>
      <color indexed="9"/>
      <name val="Calibri"/>
      <family val="2"/>
    </font>
    <font>
      <b/>
      <sz val="9"/>
      <name val="Calibri"/>
      <family val="2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2"/>
      <color theme="1"/>
      <name val="Arial"/>
      <family val="2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0" fontId="8" fillId="0" borderId="3" xfId="0" applyNumberFormat="1" applyFont="1" applyBorder="1" applyAlignment="1">
      <alignment horizontal="right" vertical="center"/>
    </xf>
    <xf numFmtId="10" fontId="8" fillId="0" borderId="4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6" fontId="8" fillId="0" borderId="1" xfId="0" applyNumberFormat="1" applyFont="1" applyBorder="1" applyAlignment="1">
      <alignment vertical="center"/>
    </xf>
    <xf numFmtId="6" fontId="8" fillId="0" borderId="2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3" fontId="7" fillId="2" borderId="1" xfId="0" applyNumberFormat="1" applyFont="1" applyFill="1" applyBorder="1" applyAlignment="1" applyProtection="1">
      <alignment vertical="center"/>
      <protection locked="0"/>
    </xf>
    <xf numFmtId="3" fontId="7" fillId="2" borderId="2" xfId="0" applyNumberFormat="1" applyFont="1" applyFill="1" applyBorder="1" applyAlignment="1" applyProtection="1">
      <alignment vertical="center"/>
      <protection locked="0"/>
    </xf>
    <xf numFmtId="165" fontId="7" fillId="2" borderId="1" xfId="0" applyNumberFormat="1" applyFont="1" applyFill="1" applyBorder="1" applyAlignment="1" applyProtection="1">
      <alignment vertical="center"/>
      <protection locked="0"/>
    </xf>
    <xf numFmtId="165" fontId="7" fillId="2" borderId="2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8" fontId="11" fillId="0" borderId="0" xfId="0" applyNumberFormat="1" applyFont="1"/>
    <xf numFmtId="8" fontId="13" fillId="0" borderId="0" xfId="0" applyNumberFormat="1" applyFont="1"/>
    <xf numFmtId="3" fontId="11" fillId="0" borderId="0" xfId="0" applyNumberFormat="1" applyFont="1"/>
    <xf numFmtId="44" fontId="11" fillId="0" borderId="0" xfId="1" applyFont="1"/>
    <xf numFmtId="2" fontId="14" fillId="3" borderId="0" xfId="0" applyNumberFormat="1" applyFont="1" applyFill="1" applyAlignment="1">
      <alignment horizontal="center"/>
    </xf>
    <xf numFmtId="0" fontId="12" fillId="3" borderId="0" xfId="0" applyFont="1" applyFill="1"/>
    <xf numFmtId="1" fontId="15" fillId="0" borderId="18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F86D-049D-42BE-92DC-118566F4CF0A}">
  <dimension ref="A1:K23"/>
  <sheetViews>
    <sheetView tabSelected="1" zoomScale="203" zoomScaleNormal="203" workbookViewId="0">
      <selection activeCell="B7" sqref="B7:J8"/>
    </sheetView>
  </sheetViews>
  <sheetFormatPr defaultRowHeight="12.75" x14ac:dyDescent="0.2"/>
  <cols>
    <col min="1" max="1" width="2.140625" customWidth="1"/>
    <col min="2" max="2" width="6.42578125" customWidth="1"/>
    <col min="3" max="3" width="5.5703125" customWidth="1"/>
    <col min="4" max="4" width="26.42578125" customWidth="1"/>
    <col min="5" max="6" width="10.42578125" customWidth="1"/>
    <col min="7" max="7" width="10.5703125" customWidth="1"/>
    <col min="8" max="8" width="10" customWidth="1"/>
    <col min="9" max="9" width="10.140625" customWidth="1"/>
    <col min="10" max="10" width="11.42578125" customWidth="1"/>
    <col min="11" max="11" width="10" bestFit="1" customWidth="1"/>
  </cols>
  <sheetData>
    <row r="1" spans="1:1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"/>
    </row>
    <row r="2" spans="1:11" ht="13.5" thickBot="1" x14ac:dyDescent="0.25">
      <c r="A2" s="1"/>
      <c r="B2" s="1"/>
      <c r="C2" s="1"/>
      <c r="D2" s="21"/>
      <c r="E2" s="21"/>
      <c r="F2" s="21"/>
      <c r="G2" s="21"/>
      <c r="H2" s="21"/>
      <c r="I2" s="21"/>
      <c r="J2" s="21"/>
      <c r="K2" s="1"/>
    </row>
    <row r="3" spans="1:11" ht="18.75" x14ac:dyDescent="0.2">
      <c r="A3" s="1"/>
      <c r="B3" s="41" t="s">
        <v>6</v>
      </c>
      <c r="C3" s="42"/>
      <c r="D3" s="42"/>
      <c r="E3" s="42"/>
      <c r="F3" s="42"/>
      <c r="G3" s="42"/>
      <c r="H3" s="42"/>
      <c r="I3" s="42"/>
      <c r="J3" s="43"/>
      <c r="K3" s="1"/>
    </row>
    <row r="4" spans="1:11" ht="18.75" x14ac:dyDescent="0.2">
      <c r="A4" s="1"/>
      <c r="B4" s="44" t="s">
        <v>21</v>
      </c>
      <c r="C4" s="45"/>
      <c r="D4" s="45"/>
      <c r="E4" s="45"/>
      <c r="F4" s="45"/>
      <c r="G4" s="45"/>
      <c r="H4" s="45"/>
      <c r="I4" s="45"/>
      <c r="J4" s="46"/>
      <c r="K4" s="2"/>
    </row>
    <row r="5" spans="1:11" x14ac:dyDescent="0.2">
      <c r="A5" s="1"/>
      <c r="B5" s="47" t="s">
        <v>40</v>
      </c>
      <c r="C5" s="48"/>
      <c r="D5" s="48"/>
      <c r="E5" s="48"/>
      <c r="F5" s="48"/>
      <c r="G5" s="48"/>
      <c r="H5" s="48"/>
      <c r="I5" s="48"/>
      <c r="J5" s="49"/>
      <c r="K5" s="3"/>
    </row>
    <row r="6" spans="1:11" x14ac:dyDescent="0.2">
      <c r="A6" s="1"/>
      <c r="B6" s="50" t="s">
        <v>18</v>
      </c>
      <c r="C6" s="51"/>
      <c r="D6" s="51"/>
      <c r="E6" s="51"/>
      <c r="F6" s="51"/>
      <c r="G6" s="51"/>
      <c r="H6" s="51"/>
      <c r="I6" s="51"/>
      <c r="J6" s="52"/>
      <c r="K6" s="3"/>
    </row>
    <row r="7" spans="1:11" x14ac:dyDescent="0.2">
      <c r="A7" s="1"/>
      <c r="B7" s="53" t="s">
        <v>41</v>
      </c>
      <c r="C7" s="54"/>
      <c r="D7" s="54"/>
      <c r="E7" s="54"/>
      <c r="F7" s="54"/>
      <c r="G7" s="54"/>
      <c r="H7" s="54"/>
      <c r="I7" s="54"/>
      <c r="J7" s="55"/>
      <c r="K7" s="3"/>
    </row>
    <row r="8" spans="1:11" x14ac:dyDescent="0.2">
      <c r="A8" s="1"/>
      <c r="B8" s="53"/>
      <c r="C8" s="54"/>
      <c r="D8" s="54"/>
      <c r="E8" s="54"/>
      <c r="F8" s="54"/>
      <c r="G8" s="54"/>
      <c r="H8" s="54"/>
      <c r="I8" s="54"/>
      <c r="J8" s="55"/>
      <c r="K8" s="3"/>
    </row>
    <row r="9" spans="1:11" ht="13.5" thickBot="1" x14ac:dyDescent="0.25">
      <c r="A9" s="1"/>
      <c r="B9" s="35" t="s">
        <v>19</v>
      </c>
      <c r="C9" s="37" t="s">
        <v>20</v>
      </c>
      <c r="D9" s="37"/>
      <c r="E9" s="4">
        <v>2020</v>
      </c>
      <c r="F9" s="4">
        <v>2021</v>
      </c>
      <c r="G9" s="4">
        <v>2022</v>
      </c>
      <c r="H9" s="5">
        <v>2023</v>
      </c>
      <c r="I9" s="5">
        <v>2024</v>
      </c>
      <c r="J9" s="34">
        <v>2025</v>
      </c>
      <c r="K9" s="1"/>
    </row>
    <row r="10" spans="1:11" x14ac:dyDescent="0.2">
      <c r="A10" s="1"/>
      <c r="B10" s="35"/>
      <c r="C10" s="38" t="s">
        <v>8</v>
      </c>
      <c r="D10" s="22" t="s">
        <v>0</v>
      </c>
      <c r="E10" s="17">
        <v>134331543</v>
      </c>
      <c r="F10" s="17">
        <v>169697674</v>
      </c>
      <c r="G10" s="17">
        <v>168727255</v>
      </c>
      <c r="H10" s="18">
        <v>141246093</v>
      </c>
      <c r="I10" s="18">
        <v>204592516</v>
      </c>
      <c r="J10" s="18">
        <v>213367597</v>
      </c>
      <c r="K10" s="1"/>
    </row>
    <row r="11" spans="1:11" x14ac:dyDescent="0.2">
      <c r="A11" s="1"/>
      <c r="B11" s="35"/>
      <c r="C11" s="38"/>
      <c r="D11" s="22" t="s">
        <v>1</v>
      </c>
      <c r="E11" s="17">
        <v>1116201</v>
      </c>
      <c r="F11" s="17">
        <v>1770830</v>
      </c>
      <c r="G11" s="17">
        <v>1530920</v>
      </c>
      <c r="H11" s="18">
        <v>1522920</v>
      </c>
      <c r="I11" s="18">
        <v>1505490</v>
      </c>
      <c r="J11" s="18">
        <v>1393220</v>
      </c>
      <c r="K11" s="1"/>
    </row>
    <row r="12" spans="1:11" x14ac:dyDescent="0.2">
      <c r="A12" s="1"/>
      <c r="B12" s="35"/>
      <c r="C12" s="38"/>
      <c r="D12" s="22" t="s">
        <v>2</v>
      </c>
      <c r="E12" s="17">
        <v>88654</v>
      </c>
      <c r="F12" s="17">
        <v>84823</v>
      </c>
      <c r="G12" s="17">
        <v>138468</v>
      </c>
      <c r="H12" s="18">
        <v>203571</v>
      </c>
      <c r="I12" s="18">
        <v>383656</v>
      </c>
      <c r="J12" s="18">
        <v>328308</v>
      </c>
      <c r="K12" s="1"/>
    </row>
    <row r="13" spans="1:11" x14ac:dyDescent="0.2">
      <c r="A13" s="1"/>
      <c r="B13" s="35"/>
      <c r="C13" s="38"/>
      <c r="D13" s="22" t="s">
        <v>3</v>
      </c>
      <c r="E13" s="17">
        <v>0</v>
      </c>
      <c r="F13" s="17">
        <v>0</v>
      </c>
      <c r="G13" s="17">
        <v>0</v>
      </c>
      <c r="H13" s="18">
        <v>0</v>
      </c>
      <c r="I13" s="18">
        <v>0</v>
      </c>
      <c r="J13" s="18">
        <v>0</v>
      </c>
      <c r="K13" s="1"/>
    </row>
    <row r="14" spans="1:11" x14ac:dyDescent="0.2">
      <c r="A14" s="1"/>
      <c r="B14" s="35"/>
      <c r="C14" s="38"/>
      <c r="D14" s="22" t="s">
        <v>5</v>
      </c>
      <c r="E14" s="17">
        <v>0</v>
      </c>
      <c r="F14" s="17">
        <v>20148</v>
      </c>
      <c r="G14" s="17">
        <v>0</v>
      </c>
      <c r="H14" s="18">
        <v>0</v>
      </c>
      <c r="I14" s="18">
        <v>0</v>
      </c>
      <c r="J14" s="18">
        <v>0</v>
      </c>
      <c r="K14" s="1"/>
    </row>
    <row r="15" spans="1:11" x14ac:dyDescent="0.2">
      <c r="A15" s="1"/>
      <c r="B15" s="35"/>
      <c r="C15" s="38"/>
      <c r="D15" s="22" t="s">
        <v>4</v>
      </c>
      <c r="E15" s="6">
        <v>135536398</v>
      </c>
      <c r="F15" s="6">
        <v>171573475</v>
      </c>
      <c r="G15" s="6">
        <v>170396643</v>
      </c>
      <c r="H15" s="7">
        <v>193310779</v>
      </c>
      <c r="I15" s="7">
        <v>206481662</v>
      </c>
      <c r="J15" s="7">
        <v>215089125</v>
      </c>
      <c r="K15" s="1"/>
    </row>
    <row r="16" spans="1:11" x14ac:dyDescent="0.2">
      <c r="A16" s="1"/>
      <c r="B16" s="35"/>
      <c r="C16" s="38"/>
      <c r="D16" s="22" t="s">
        <v>13</v>
      </c>
      <c r="E16" s="17">
        <v>10039428</v>
      </c>
      <c r="F16" s="17">
        <v>9552913</v>
      </c>
      <c r="G16" s="17">
        <v>12130033</v>
      </c>
      <c r="H16" s="18">
        <v>12426661</v>
      </c>
      <c r="I16" s="18">
        <v>17923893</v>
      </c>
      <c r="J16" s="18">
        <v>19770039</v>
      </c>
      <c r="K16" s="1"/>
    </row>
    <row r="17" spans="1:11" x14ac:dyDescent="0.2">
      <c r="A17" s="1"/>
      <c r="B17" s="35"/>
      <c r="C17" s="38"/>
      <c r="D17" s="23" t="s">
        <v>14</v>
      </c>
      <c r="E17" s="6">
        <v>125496970</v>
      </c>
      <c r="F17" s="6">
        <v>162020562</v>
      </c>
      <c r="G17" s="6">
        <v>158266610</v>
      </c>
      <c r="H17" s="7">
        <v>180884118</v>
      </c>
      <c r="I17" s="7">
        <f t="shared" ref="I17" si="0">I15-I16</f>
        <v>188557769</v>
      </c>
      <c r="J17" s="7">
        <f t="shared" ref="J17" si="1">J15-J16</f>
        <v>195319086</v>
      </c>
      <c r="K17" s="1"/>
    </row>
    <row r="18" spans="1:11" ht="22.5" x14ac:dyDescent="0.2">
      <c r="A18" s="1"/>
      <c r="B18" s="35"/>
      <c r="C18" s="38" t="s">
        <v>9</v>
      </c>
      <c r="D18" s="12" t="s">
        <v>15</v>
      </c>
      <c r="E18" s="19">
        <v>26.605</v>
      </c>
      <c r="F18" s="19">
        <v>21.184999999999999</v>
      </c>
      <c r="G18" s="19">
        <v>21.491</v>
      </c>
      <c r="H18" s="20">
        <v>18.989999999999998</v>
      </c>
      <c r="I18" s="20">
        <v>17.899999999999999</v>
      </c>
      <c r="J18" s="19">
        <v>17</v>
      </c>
      <c r="K18" s="1"/>
    </row>
    <row r="19" spans="1:11" ht="22.5" x14ac:dyDescent="0.2">
      <c r="A19" s="1"/>
      <c r="B19" s="35"/>
      <c r="C19" s="38"/>
      <c r="D19" s="12" t="s">
        <v>16</v>
      </c>
      <c r="E19" s="19">
        <v>7.2</v>
      </c>
      <c r="F19" s="19">
        <v>6.78</v>
      </c>
      <c r="G19" s="19">
        <v>7.3</v>
      </c>
      <c r="H19" s="20">
        <v>6.99</v>
      </c>
      <c r="I19" s="20">
        <v>6.9</v>
      </c>
      <c r="J19" s="19">
        <v>7</v>
      </c>
      <c r="K19" s="1"/>
    </row>
    <row r="20" spans="1:11" x14ac:dyDescent="0.2">
      <c r="A20" s="1"/>
      <c r="B20" s="35"/>
      <c r="C20" s="38"/>
      <c r="D20" s="23" t="s">
        <v>7</v>
      </c>
      <c r="E20" s="16">
        <f t="shared" ref="E20:H20" si="2">E18-E19</f>
        <v>19.405000000000001</v>
      </c>
      <c r="F20" s="16">
        <f t="shared" si="2"/>
        <v>14.404999999999998</v>
      </c>
      <c r="G20" s="16">
        <v>14.191000000000001</v>
      </c>
      <c r="H20" s="16">
        <f t="shared" si="2"/>
        <v>11.999999999999998</v>
      </c>
      <c r="I20" s="16">
        <f>I18-I19</f>
        <v>10.999999999999998</v>
      </c>
      <c r="J20" s="16">
        <v>10</v>
      </c>
      <c r="K20" s="1"/>
    </row>
    <row r="21" spans="1:11" x14ac:dyDescent="0.2">
      <c r="A21" s="1"/>
      <c r="B21" s="35"/>
      <c r="C21" s="39" t="s">
        <v>10</v>
      </c>
      <c r="D21" s="23" t="s">
        <v>17</v>
      </c>
      <c r="E21" s="8">
        <f>E17*(E20/1000)</f>
        <v>2435268.7028500005</v>
      </c>
      <c r="F21" s="8">
        <f>F17*(F20/1000)</f>
        <v>2333906.1956099998</v>
      </c>
      <c r="G21" s="8">
        <f>G17*(G20/1000)</f>
        <v>2245961.46251</v>
      </c>
      <c r="H21" s="9">
        <f>H17*(H20/1000)</f>
        <v>2170609.4159999997</v>
      </c>
      <c r="I21" s="9">
        <f t="shared" ref="I21" si="3">I17*(I20/1000)</f>
        <v>2074135.4589999996</v>
      </c>
      <c r="J21" s="8">
        <f>J17*(J20/1000)</f>
        <v>1953190.86</v>
      </c>
      <c r="K21" s="1"/>
    </row>
    <row r="22" spans="1:11" x14ac:dyDescent="0.2">
      <c r="A22" s="1"/>
      <c r="B22" s="35"/>
      <c r="C22" s="39"/>
      <c r="D22" s="22" t="s">
        <v>11</v>
      </c>
      <c r="E22" s="14">
        <v>81257</v>
      </c>
      <c r="F22" s="14">
        <f>F21-E21</f>
        <v>-101362.50724000065</v>
      </c>
      <c r="G22" s="14">
        <f>G21-F21</f>
        <v>-87944.733099999838</v>
      </c>
      <c r="H22" s="15">
        <f>H21-G21</f>
        <v>-75352.046510000248</v>
      </c>
      <c r="I22" s="15">
        <f>I21-H21</f>
        <v>-96473.95700000017</v>
      </c>
      <c r="J22" s="15">
        <f>J21-I21</f>
        <v>-120944.59899999946</v>
      </c>
      <c r="K22" s="1"/>
    </row>
    <row r="23" spans="1:11" ht="13.5" thickBot="1" x14ac:dyDescent="0.25">
      <c r="A23" s="1"/>
      <c r="B23" s="36"/>
      <c r="C23" s="40"/>
      <c r="D23" s="24" t="s">
        <v>12</v>
      </c>
      <c r="E23" s="10">
        <v>3.4500000000000003E-2</v>
      </c>
      <c r="F23" s="10">
        <f>F22/E21</f>
        <v>-4.1622719957504432E-2</v>
      </c>
      <c r="G23" s="10">
        <f>G22/F21</f>
        <v>-3.7681348661493322E-2</v>
      </c>
      <c r="H23" s="11">
        <f>H22/G21</f>
        <v>-3.3550017561650283E-2</v>
      </c>
      <c r="I23" s="11">
        <f>I22/H21</f>
        <v>-4.4445562747895212E-2</v>
      </c>
      <c r="J23" s="11">
        <f>J22/I21</f>
        <v>-5.8310848732276307E-2</v>
      </c>
      <c r="K23" s="1"/>
    </row>
  </sheetData>
  <mergeCells count="10">
    <mergeCell ref="B3:J3"/>
    <mergeCell ref="B4:J4"/>
    <mergeCell ref="B5:J5"/>
    <mergeCell ref="B6:J6"/>
    <mergeCell ref="B7:J8"/>
    <mergeCell ref="B9:B23"/>
    <mergeCell ref="C9:D9"/>
    <mergeCell ref="C10:C17"/>
    <mergeCell ref="C18:C20"/>
    <mergeCell ref="C21:C23"/>
  </mergeCells>
  <conditionalFormatting sqref="E15:J15 E17:J17 I20:I21 E20:H23 J20:J23 E22:I23">
    <cfRule type="cellIs" dxfId="0" priority="1" stopIfTrue="1" operator="notEqual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B556-A127-4D53-B91F-D2F077FE5B5B}">
  <dimension ref="D5:J35"/>
  <sheetViews>
    <sheetView workbookViewId="0">
      <selection activeCell="F30" sqref="F30"/>
    </sheetView>
  </sheetViews>
  <sheetFormatPr defaultRowHeight="12.75" x14ac:dyDescent="0.2"/>
  <cols>
    <col min="6" max="6" width="15.5703125" bestFit="1" customWidth="1"/>
  </cols>
  <sheetData>
    <row r="5" spans="4:10" ht="14.25" x14ac:dyDescent="0.2">
      <c r="D5" s="25"/>
      <c r="E5" s="25"/>
      <c r="F5" s="25"/>
      <c r="G5" s="25"/>
      <c r="H5" s="25"/>
      <c r="I5" s="25"/>
      <c r="J5" s="25"/>
    </row>
    <row r="6" spans="4:10" ht="15" x14ac:dyDescent="0.25">
      <c r="D6" s="26" t="s">
        <v>22</v>
      </c>
      <c r="E6" s="25"/>
      <c r="F6" s="25"/>
      <c r="G6" s="25"/>
      <c r="H6" s="25"/>
      <c r="I6" s="25"/>
      <c r="J6" s="25"/>
    </row>
    <row r="7" spans="4:10" ht="15" x14ac:dyDescent="0.25">
      <c r="D7" s="25"/>
      <c r="E7" s="25"/>
      <c r="F7" s="27">
        <v>2022</v>
      </c>
      <c r="G7" s="25"/>
      <c r="H7" s="25"/>
      <c r="I7" s="25"/>
      <c r="J7" s="25"/>
    </row>
    <row r="8" spans="4:10" ht="14.25" x14ac:dyDescent="0.2">
      <c r="D8" s="25" t="s">
        <v>23</v>
      </c>
      <c r="E8" s="25"/>
      <c r="F8" s="28">
        <v>113391.28</v>
      </c>
      <c r="G8" s="25"/>
      <c r="H8" s="25"/>
      <c r="I8" s="25"/>
      <c r="J8" s="25"/>
    </row>
    <row r="9" spans="4:10" ht="14.25" x14ac:dyDescent="0.2">
      <c r="D9" s="25" t="s">
        <v>24</v>
      </c>
      <c r="E9" s="25"/>
      <c r="F9" s="28">
        <v>91614.720000000001</v>
      </c>
      <c r="G9" s="25"/>
      <c r="H9" s="25"/>
      <c r="I9" s="25"/>
      <c r="J9" s="25"/>
    </row>
    <row r="10" spans="4:10" ht="14.25" x14ac:dyDescent="0.2">
      <c r="D10" s="25" t="s">
        <v>25</v>
      </c>
      <c r="E10" s="25"/>
      <c r="F10" s="28">
        <v>90850.12</v>
      </c>
      <c r="G10" s="25"/>
      <c r="H10" s="25"/>
      <c r="I10" s="25"/>
      <c r="J10" s="25"/>
    </row>
    <row r="11" spans="4:10" ht="14.25" x14ac:dyDescent="0.2">
      <c r="D11" s="25"/>
      <c r="E11" s="25" t="s">
        <v>26</v>
      </c>
      <c r="F11" s="25">
        <v>107335.92</v>
      </c>
      <c r="G11" s="25"/>
      <c r="H11" s="25"/>
      <c r="I11" s="25"/>
      <c r="J11" s="25"/>
    </row>
    <row r="12" spans="4:10" ht="14.25" x14ac:dyDescent="0.2">
      <c r="D12" s="25" t="s">
        <v>27</v>
      </c>
      <c r="E12" s="25"/>
      <c r="F12" s="28">
        <v>104617.35</v>
      </c>
      <c r="G12" s="25"/>
      <c r="H12" s="25"/>
      <c r="I12" s="25"/>
      <c r="J12" s="25"/>
    </row>
    <row r="13" spans="4:10" ht="14.25" x14ac:dyDescent="0.2">
      <c r="D13" s="25" t="s">
        <v>28</v>
      </c>
      <c r="E13" s="25"/>
      <c r="F13" s="28">
        <v>221.96</v>
      </c>
      <c r="G13" s="25"/>
      <c r="H13" s="25"/>
      <c r="I13" s="25"/>
      <c r="J13" s="25"/>
    </row>
    <row r="14" spans="4:10" ht="14.25" x14ac:dyDescent="0.2">
      <c r="D14" s="25"/>
      <c r="E14" s="25"/>
      <c r="F14" s="25">
        <v>109113.45</v>
      </c>
      <c r="G14" s="25"/>
      <c r="H14" s="25"/>
      <c r="I14" s="25"/>
      <c r="J14" s="25"/>
    </row>
    <row r="15" spans="4:10" ht="14.25" x14ac:dyDescent="0.2">
      <c r="D15" s="25" t="s">
        <v>29</v>
      </c>
      <c r="E15" s="25"/>
      <c r="F15" s="28">
        <v>106691.92</v>
      </c>
      <c r="G15" s="25"/>
      <c r="H15" s="25"/>
      <c r="I15" s="25"/>
      <c r="J15" s="25"/>
    </row>
    <row r="16" spans="4:10" ht="14.25" x14ac:dyDescent="0.2">
      <c r="D16" s="25"/>
      <c r="E16" s="25" t="s">
        <v>26</v>
      </c>
      <c r="F16" s="28">
        <v>105952.28</v>
      </c>
      <c r="G16" s="25"/>
      <c r="H16" s="25"/>
      <c r="I16" s="25"/>
      <c r="J16" s="25"/>
    </row>
    <row r="17" spans="4:10" ht="14.25" x14ac:dyDescent="0.2">
      <c r="D17" s="25" t="s">
        <v>30</v>
      </c>
      <c r="E17" s="25"/>
      <c r="F17" s="28">
        <v>109086.09</v>
      </c>
      <c r="G17" s="25"/>
      <c r="H17" s="25"/>
      <c r="I17" s="25"/>
      <c r="J17" s="25"/>
    </row>
    <row r="18" spans="4:10" ht="14.25" x14ac:dyDescent="0.2">
      <c r="D18" s="25" t="s">
        <v>31</v>
      </c>
      <c r="E18" s="25"/>
      <c r="F18" s="28">
        <v>107227.36</v>
      </c>
      <c r="G18" s="25"/>
      <c r="H18" s="25"/>
      <c r="I18" s="25"/>
      <c r="J18" s="25"/>
    </row>
    <row r="19" spans="4:10" ht="14.25" x14ac:dyDescent="0.2">
      <c r="D19" s="25" t="s">
        <v>32</v>
      </c>
      <c r="E19" s="25"/>
      <c r="F19" s="28">
        <v>109107.2</v>
      </c>
      <c r="G19" s="25"/>
      <c r="H19" s="25"/>
      <c r="I19" s="25"/>
      <c r="J19" s="25"/>
    </row>
    <row r="20" spans="4:10" ht="14.25" x14ac:dyDescent="0.2">
      <c r="D20" s="25" t="s">
        <v>33</v>
      </c>
      <c r="E20" s="25"/>
      <c r="F20" s="28">
        <v>335.26</v>
      </c>
      <c r="G20" s="25"/>
      <c r="H20" s="25"/>
      <c r="I20" s="25"/>
      <c r="J20" s="25"/>
    </row>
    <row r="21" spans="4:10" ht="14.25" x14ac:dyDescent="0.2">
      <c r="D21" s="25" t="s">
        <v>34</v>
      </c>
      <c r="E21" s="25"/>
      <c r="F21" s="28">
        <v>108427.35</v>
      </c>
      <c r="G21" s="25"/>
      <c r="H21" s="25"/>
      <c r="I21" s="25"/>
      <c r="J21" s="25"/>
    </row>
    <row r="22" spans="4:10" ht="14.25" x14ac:dyDescent="0.2">
      <c r="D22" s="25"/>
      <c r="E22" s="25" t="s">
        <v>35</v>
      </c>
      <c r="F22" s="25"/>
      <c r="G22" s="25"/>
      <c r="H22" s="25"/>
      <c r="I22" s="25"/>
      <c r="J22" s="25"/>
    </row>
    <row r="23" spans="4:10" ht="14.25" x14ac:dyDescent="0.2">
      <c r="D23" s="25" t="s">
        <v>36</v>
      </c>
      <c r="E23" s="25"/>
      <c r="F23" s="28"/>
      <c r="G23" s="25"/>
      <c r="H23" s="25"/>
      <c r="I23" s="25"/>
      <c r="J23" s="25"/>
    </row>
    <row r="24" spans="4:10" ht="14.25" x14ac:dyDescent="0.2">
      <c r="D24" s="25"/>
      <c r="E24" s="25" t="s">
        <v>35</v>
      </c>
      <c r="F24" s="29"/>
      <c r="G24" s="25"/>
      <c r="H24" s="25"/>
      <c r="I24" s="25"/>
      <c r="J24" s="25"/>
    </row>
    <row r="25" spans="4:10" ht="14.25" x14ac:dyDescent="0.2">
      <c r="D25" s="25"/>
      <c r="E25" s="25" t="s">
        <v>37</v>
      </c>
      <c r="F25" s="31">
        <f>SUM(F8:F24)</f>
        <v>1263972.2600000002</v>
      </c>
      <c r="G25" s="25"/>
      <c r="H25" s="25"/>
      <c r="I25" s="25"/>
      <c r="J25" s="25"/>
    </row>
    <row r="26" spans="4:10" ht="14.25" x14ac:dyDescent="0.2">
      <c r="D26" s="25"/>
      <c r="E26" s="25"/>
      <c r="F26" s="25"/>
      <c r="G26" s="25"/>
      <c r="H26" s="25"/>
      <c r="I26" s="25"/>
      <c r="J26" s="25"/>
    </row>
    <row r="27" spans="4:10" ht="14.25" x14ac:dyDescent="0.2">
      <c r="D27" s="25"/>
      <c r="E27" s="25"/>
      <c r="F27" s="25"/>
      <c r="G27" s="25"/>
      <c r="H27" s="25"/>
      <c r="I27" s="25"/>
      <c r="J27" s="25"/>
    </row>
    <row r="28" spans="4:10" ht="14.25" x14ac:dyDescent="0.2">
      <c r="D28" s="25"/>
      <c r="E28" s="25"/>
      <c r="F28" s="30">
        <v>180884118</v>
      </c>
      <c r="G28" s="25" t="s">
        <v>38</v>
      </c>
      <c r="H28" s="25"/>
      <c r="I28" s="25"/>
      <c r="J28" s="25"/>
    </row>
    <row r="29" spans="4:10" ht="14.25" x14ac:dyDescent="0.2">
      <c r="D29" s="25"/>
      <c r="E29" s="25"/>
      <c r="F29" s="25"/>
      <c r="G29" s="25"/>
      <c r="H29" s="25"/>
      <c r="I29" s="25"/>
      <c r="J29" s="25"/>
    </row>
    <row r="30" spans="4:10" ht="15.75" x14ac:dyDescent="0.25">
      <c r="D30" s="25"/>
      <c r="E30" s="25"/>
      <c r="F30" s="32">
        <f>PRODUCT(F25/F28*1000)</f>
        <v>6.9877459335595198</v>
      </c>
      <c r="G30" s="33" t="s">
        <v>39</v>
      </c>
      <c r="H30" s="25"/>
      <c r="I30" s="25"/>
      <c r="J30" s="25"/>
    </row>
    <row r="31" spans="4:10" ht="14.25" x14ac:dyDescent="0.2">
      <c r="D31" s="25"/>
      <c r="E31" s="25"/>
      <c r="F31" s="25"/>
      <c r="G31" s="25"/>
      <c r="H31" s="25"/>
      <c r="I31" s="25"/>
      <c r="J31" s="25"/>
    </row>
    <row r="32" spans="4:10" ht="14.25" x14ac:dyDescent="0.2">
      <c r="D32" s="25"/>
      <c r="E32" s="25"/>
      <c r="F32" s="25"/>
      <c r="G32" s="25"/>
      <c r="H32" s="25"/>
      <c r="I32" s="25"/>
      <c r="J32" s="25"/>
    </row>
    <row r="33" spans="4:10" ht="14.25" x14ac:dyDescent="0.2">
      <c r="D33" s="25"/>
      <c r="E33" s="25"/>
      <c r="F33" s="25"/>
      <c r="G33" s="25"/>
      <c r="H33" s="25"/>
      <c r="I33" s="25"/>
      <c r="J33" s="25"/>
    </row>
    <row r="34" spans="4:10" ht="14.25" x14ac:dyDescent="0.2">
      <c r="D34" s="25"/>
      <c r="E34" s="25"/>
      <c r="F34" s="25"/>
      <c r="G34" s="25"/>
      <c r="H34" s="25"/>
      <c r="I34" s="25"/>
      <c r="J34" s="25"/>
    </row>
    <row r="35" spans="4:10" ht="14.25" x14ac:dyDescent="0.2">
      <c r="D35" s="25"/>
      <c r="E35" s="25"/>
      <c r="F35" s="25"/>
      <c r="G35" s="25"/>
      <c r="H35" s="25"/>
      <c r="I35" s="25"/>
      <c r="J3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>Georgia Dept of Revnue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Tax Digest and 5 Year History of Levy Calculated</dc:title>
  <dc:creator>Revenue Employee</dc:creator>
  <cp:lastModifiedBy>Melissa Kirby</cp:lastModifiedBy>
  <cp:lastPrinted>2025-09-25T20:48:29Z</cp:lastPrinted>
  <dcterms:created xsi:type="dcterms:W3CDTF">2002-01-10T17:12:50Z</dcterms:created>
  <dcterms:modified xsi:type="dcterms:W3CDTF">2025-10-24T12:40:57Z</dcterms:modified>
</cp:coreProperties>
</file>